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gHbhZ/W4J0msyvxCIUhjHLGINvqw=="/>
    </ext>
  </extLst>
</workbook>
</file>

<file path=xl/sharedStrings.xml><?xml version="1.0" encoding="utf-8"?>
<sst xmlns="http://schemas.openxmlformats.org/spreadsheetml/2006/main" count="39" uniqueCount="38">
  <si>
    <t>TREE BUYOUT COST ESTIMATE FORM 2022</t>
  </si>
  <si>
    <t>Project Name:</t>
  </si>
  <si>
    <t>Consultant Contact:</t>
  </si>
  <si>
    <t>Date:</t>
  </si>
  <si>
    <t>Consultant to fill out</t>
  </si>
  <si>
    <t>Forestry use only</t>
  </si>
  <si>
    <t>Activity</t>
  </si>
  <si>
    <t>Number of Trees</t>
  </si>
  <si>
    <t>Unit Rate</t>
  </si>
  <si>
    <t>Cost</t>
  </si>
  <si>
    <t xml:space="preserve">Tree Planting </t>
  </si>
  <si>
    <t>Basic site, 50-60 mm cal</t>
  </si>
  <si>
    <t>15 gallon pot</t>
  </si>
  <si>
    <t>Hard surface area (soil cells, tree grates,etc)</t>
  </si>
  <si>
    <t xml:space="preserve">Watering </t>
  </si>
  <si>
    <t xml:space="preserve">1 year for establishment (2023 COE Replacements) </t>
  </si>
  <si>
    <t xml:space="preserve">1 year for establishment (2022 developer plantings) </t>
  </si>
  <si>
    <t>Extra year due to lack of vitality (14 day rotation)</t>
  </si>
  <si>
    <t>Tree Maintenance</t>
  </si>
  <si>
    <t>Slow release injection
Fertilization (under 100mm cal)</t>
  </si>
  <si>
    <t>Pruning (Structural or Maintenance)</t>
  </si>
  <si>
    <t>Trees up to 100mm cal and/or sucker removal</t>
  </si>
  <si>
    <t>Trees 110 - 250 mm cal</t>
  </si>
  <si>
    <t>Mature trees larger than 250mm cal</t>
  </si>
  <si>
    <t>Tree Removal</t>
  </si>
  <si>
    <t>Under 100mm cal (Includes stump grinding)</t>
  </si>
  <si>
    <t>110-250 mm cal (Includes stump grinding)</t>
  </si>
  <si>
    <t>Stump grinding</t>
  </si>
  <si>
    <t>Insect Treatment (List Issues)</t>
  </si>
  <si>
    <t>Treatment to be determined based on issue</t>
  </si>
  <si>
    <t>Ground Work</t>
  </si>
  <si>
    <t>Air spading and re mulching</t>
  </si>
  <si>
    <t>Hydrovac work- A $200 fixed rate will be charged for each tree replacement depending on site conditions, this rate could be reduced if an Alberta One Call from the last 6 months for the site is provided by the developer</t>
  </si>
  <si>
    <t>Forestry Charges</t>
  </si>
  <si>
    <t>Forester's time (Min 4 hours)</t>
  </si>
  <si>
    <t>Subtotal</t>
  </si>
  <si>
    <t>GST</t>
  </si>
  <si>
    <t>TOTAL COST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</si>
</sst>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_(&quot;$&quot;* #,##0.00_);_(&quot;$&quot;* \(#,##0.00\);_(&quot;$&quot;* &quot;-&quot;??_);_(@_)"/>
  </numFmts>
  <fonts count="8">
    <font>
      <sz val="11.0"/>
      <color theme="1"/>
      <name val="Calibri"/>
      <scheme val="minor"/>
    </font>
    <font>
      <b/>
      <sz val="14.0"/>
      <color theme="1"/>
      <name val="Arial"/>
    </font>
    <font>
      <sz val="11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/>
    <font>
      <b/>
      <sz val="11.0"/>
      <color theme="1"/>
      <name val="Arial"/>
    </font>
    <font>
      <b/>
      <sz val="12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B7B7B7"/>
        <bgColor rgb="FFB7B7B7"/>
      </patternFill>
    </fill>
    <fill>
      <patternFill patternType="solid">
        <fgColor rgb="FFFFF2CC"/>
        <bgColor rgb="FFFFF2CC"/>
      </patternFill>
    </fill>
  </fills>
  <borders count="13">
    <border/>
    <border>
      <left style="thin">
        <color rgb="FF000000"/>
      </lef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0" fillId="0" fontId="2" numFmtId="0" xfId="0" applyFont="1"/>
    <xf borderId="0" fillId="0" fontId="3" numFmtId="0" xfId="0" applyAlignment="1" applyFont="1">
      <alignment horizontal="right"/>
    </xf>
    <xf borderId="0" fillId="0" fontId="4" numFmtId="1" xfId="0" applyAlignment="1" applyFont="1" applyNumberFormat="1">
      <alignment horizontal="right"/>
    </xf>
    <xf borderId="2" fillId="0" fontId="3" numFmtId="0" xfId="0" applyAlignment="1" applyBorder="1" applyFont="1">
      <alignment horizontal="right"/>
    </xf>
    <xf borderId="3" fillId="2" fontId="3" numFmtId="0" xfId="0" applyAlignment="1" applyBorder="1" applyFill="1" applyFont="1">
      <alignment horizontal="left"/>
    </xf>
    <xf borderId="2" fillId="0" fontId="5" numFmtId="0" xfId="0" applyBorder="1" applyFont="1"/>
    <xf borderId="4" fillId="0" fontId="5" numFmtId="0" xfId="0" applyBorder="1" applyFont="1"/>
    <xf borderId="5" fillId="2" fontId="3" numFmtId="0" xfId="0" applyAlignment="1" applyBorder="1" applyFont="1">
      <alignment horizontal="left"/>
    </xf>
    <xf borderId="6" fillId="2" fontId="3" numFmtId="0" xfId="0" applyAlignment="1" applyBorder="1" applyFont="1">
      <alignment horizontal="left"/>
    </xf>
    <xf borderId="7" fillId="2" fontId="3" numFmtId="0" xfId="0" applyAlignment="1" applyBorder="1" applyFont="1">
      <alignment horizontal="left"/>
    </xf>
    <xf borderId="8" fillId="2" fontId="3" numFmtId="0" xfId="0" applyAlignment="1" applyBorder="1" applyFont="1">
      <alignment horizontal="left"/>
    </xf>
    <xf borderId="9" fillId="0" fontId="5" numFmtId="0" xfId="0" applyBorder="1" applyFont="1"/>
    <xf borderId="10" fillId="0" fontId="5" numFmtId="0" xfId="0" applyBorder="1" applyFont="1"/>
    <xf borderId="11" fillId="0" fontId="6" numFmtId="0" xfId="0" applyBorder="1" applyFont="1"/>
    <xf borderId="12" fillId="2" fontId="3" numFmtId="1" xfId="0" applyAlignment="1" applyBorder="1" applyFont="1" applyNumberFormat="1">
      <alignment horizontal="center"/>
    </xf>
    <xf borderId="12" fillId="0" fontId="3" numFmtId="0" xfId="0" applyAlignment="1" applyBorder="1" applyFont="1">
      <alignment horizontal="center"/>
    </xf>
    <xf borderId="0" fillId="0" fontId="3" numFmtId="0" xfId="0" applyFont="1"/>
    <xf borderId="11" fillId="0" fontId="7" numFmtId="0" xfId="0" applyAlignment="1" applyBorder="1" applyFont="1">
      <alignment shrinkToFit="0" wrapText="1"/>
    </xf>
    <xf borderId="12" fillId="2" fontId="6" numFmtId="1" xfId="0" applyAlignment="1" applyBorder="1" applyFont="1" applyNumberFormat="1">
      <alignment horizontal="center" shrinkToFit="0" wrapText="1"/>
    </xf>
    <xf borderId="12" fillId="0" fontId="6" numFmtId="0" xfId="0" applyAlignment="1" applyBorder="1" applyFont="1">
      <alignment horizontal="center" shrinkToFit="0" wrapText="1"/>
    </xf>
    <xf borderId="0" fillId="0" fontId="6" numFmtId="0" xfId="0" applyAlignment="1" applyFont="1">
      <alignment shrinkToFit="0" wrapText="1"/>
    </xf>
    <xf borderId="12" fillId="3" fontId="6" numFmtId="0" xfId="0" applyAlignment="1" applyBorder="1" applyFill="1" applyFont="1">
      <alignment readingOrder="0"/>
    </xf>
    <xf borderId="12" fillId="3" fontId="2" numFmtId="1" xfId="0" applyAlignment="1" applyBorder="1" applyFont="1" applyNumberFormat="1">
      <alignment horizontal="center"/>
    </xf>
    <xf borderId="12" fillId="3" fontId="2" numFmtId="164" xfId="0" applyAlignment="1" applyBorder="1" applyFont="1" applyNumberFormat="1">
      <alignment horizontal="right"/>
    </xf>
    <xf borderId="0" fillId="0" fontId="2" numFmtId="164" xfId="0" applyAlignment="1" applyFont="1" applyNumberFormat="1">
      <alignment horizontal="right"/>
    </xf>
    <xf borderId="0" fillId="0" fontId="2" numFmtId="164" xfId="0" applyFont="1" applyNumberFormat="1"/>
    <xf borderId="12" fillId="0" fontId="2" numFmtId="0" xfId="0" applyBorder="1" applyFont="1"/>
    <xf borderId="12" fillId="2" fontId="2" numFmtId="0" xfId="0" applyAlignment="1" applyBorder="1" applyFont="1">
      <alignment horizontal="center"/>
    </xf>
    <xf borderId="12" fillId="0" fontId="2" numFmtId="165" xfId="0" applyAlignment="1" applyBorder="1" applyFont="1" applyNumberFormat="1">
      <alignment horizontal="center"/>
    </xf>
    <xf borderId="12" fillId="0" fontId="2" numFmtId="0" xfId="0" applyAlignment="1" applyBorder="1" applyFont="1">
      <alignment horizontal="center"/>
    </xf>
    <xf borderId="12" fillId="3" fontId="6" numFmtId="0" xfId="0" applyBorder="1" applyFont="1"/>
    <xf borderId="12" fillId="3" fontId="2" numFmtId="0" xfId="0" applyAlignment="1" applyBorder="1" applyFont="1">
      <alignment horizontal="center"/>
    </xf>
    <xf borderId="12" fillId="3" fontId="2" numFmtId="165" xfId="0" applyAlignment="1" applyBorder="1" applyFont="1" applyNumberFormat="1">
      <alignment horizontal="center"/>
    </xf>
    <xf borderId="12" fillId="0" fontId="2" numFmtId="0" xfId="0" applyAlignment="1" applyBorder="1" applyFont="1">
      <alignment readingOrder="0" shrinkToFit="0" wrapText="1"/>
    </xf>
    <xf borderId="12" fillId="0" fontId="2" numFmtId="0" xfId="0" applyAlignment="1" applyBorder="1" applyFont="1">
      <alignment shrinkToFit="0" wrapText="1"/>
    </xf>
    <xf borderId="0" fillId="0" fontId="2" numFmtId="0" xfId="0" applyAlignment="1" applyFont="1">
      <alignment shrinkToFit="0" wrapText="1"/>
    </xf>
    <xf borderId="12" fillId="0" fontId="2" numFmtId="0" xfId="0" applyAlignment="1" applyBorder="1" applyFont="1">
      <alignment readingOrder="0"/>
    </xf>
    <xf borderId="12" fillId="0" fontId="2" numFmtId="165" xfId="0" applyAlignment="1" applyBorder="1" applyFont="1" applyNumberFormat="1">
      <alignment horizontal="center" readingOrder="0"/>
    </xf>
    <xf borderId="12" fillId="3" fontId="2" numFmtId="165" xfId="0" applyAlignment="1" applyBorder="1" applyFont="1" applyNumberFormat="1">
      <alignment horizontal="center" shrinkToFit="0" wrapText="1"/>
    </xf>
    <xf borderId="12" fillId="4" fontId="2" numFmtId="0" xfId="0" applyBorder="1" applyFill="1" applyFont="1"/>
    <xf borderId="12" fillId="0" fontId="2" numFmtId="165" xfId="0" applyBorder="1" applyFont="1" applyNumberFormat="1"/>
    <xf borderId="12" fillId="0" fontId="6" numFmtId="0" xfId="0" applyBorder="1" applyFont="1"/>
    <xf borderId="12" fillId="0" fontId="6" numFmtId="165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7.86"/>
    <col customWidth="1" min="2" max="2" width="19.86"/>
    <col customWidth="1" min="3" max="4" width="18.71"/>
    <col customWidth="1" min="5" max="5" width="22.14"/>
    <col customWidth="1" min="6" max="11" width="9.14"/>
    <col customWidth="1" min="12" max="26" width="8.71"/>
  </cols>
  <sheetData>
    <row r="1" ht="18.0" customHeight="1">
      <c r="A1" s="1" t="s">
        <v>0</v>
      </c>
      <c r="B1" s="2"/>
      <c r="C1" s="2"/>
      <c r="D1" s="3"/>
      <c r="E1" s="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5" t="s">
        <v>1</v>
      </c>
      <c r="B2" s="6"/>
      <c r="C2" s="7"/>
      <c r="D2" s="8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5" t="s">
        <v>2</v>
      </c>
      <c r="B3" s="9"/>
      <c r="C3" s="10"/>
      <c r="D3" s="11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5" t="s">
        <v>3</v>
      </c>
      <c r="B4" s="12"/>
      <c r="C4" s="13"/>
      <c r="D4" s="14"/>
      <c r="E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3"/>
      <c r="B5" s="3"/>
      <c r="C5" s="4"/>
      <c r="D5" s="3"/>
      <c r="E5" s="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15"/>
      <c r="B6" s="16" t="s">
        <v>4</v>
      </c>
      <c r="C6" s="17" t="s">
        <v>5</v>
      </c>
      <c r="D6" s="17" t="s">
        <v>5</v>
      </c>
      <c r="E6" s="1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19" t="s">
        <v>6</v>
      </c>
      <c r="B7" s="20" t="s">
        <v>7</v>
      </c>
      <c r="C7" s="21" t="s">
        <v>8</v>
      </c>
      <c r="D7" s="21" t="s">
        <v>9</v>
      </c>
      <c r="E7" s="2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23" t="s">
        <v>10</v>
      </c>
      <c r="B8" s="24"/>
      <c r="C8" s="25"/>
      <c r="D8" s="25"/>
      <c r="E8" s="26"/>
      <c r="F8" s="26"/>
      <c r="G8" s="26"/>
      <c r="H8" s="26"/>
      <c r="I8" s="26"/>
      <c r="J8" s="2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28" t="s">
        <v>11</v>
      </c>
      <c r="B9" s="29"/>
      <c r="C9" s="30"/>
      <c r="D9" s="30">
        <f t="shared" ref="D9:D11" si="1">C9*B9</f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28" t="s">
        <v>12</v>
      </c>
      <c r="B10" s="29"/>
      <c r="C10" s="30"/>
      <c r="D10" s="30">
        <f t="shared" si="1"/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28" t="s">
        <v>13</v>
      </c>
      <c r="B11" s="29"/>
      <c r="C11" s="30"/>
      <c r="D11" s="30">
        <f t="shared" si="1"/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28"/>
      <c r="B12" s="31"/>
      <c r="C12" s="30"/>
      <c r="D12" s="3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32" t="s">
        <v>14</v>
      </c>
      <c r="B13" s="33"/>
      <c r="C13" s="34"/>
      <c r="D13" s="34"/>
      <c r="E13" s="2"/>
      <c r="F13" s="2"/>
      <c r="G13" s="2"/>
      <c r="H13" s="2"/>
      <c r="I13" s="2"/>
      <c r="J13" s="2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35" t="s">
        <v>15</v>
      </c>
      <c r="B14" s="29"/>
      <c r="C14" s="30"/>
      <c r="D14" s="30">
        <f t="shared" ref="D14:D16" si="2">C14*B14</f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35" t="s">
        <v>16</v>
      </c>
      <c r="B15" s="29"/>
      <c r="C15" s="30"/>
      <c r="D15" s="30">
        <f t="shared" si="2"/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28" t="s">
        <v>17</v>
      </c>
      <c r="B16" s="29"/>
      <c r="C16" s="30"/>
      <c r="D16" s="30">
        <f t="shared" si="2"/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32" t="s">
        <v>18</v>
      </c>
      <c r="B17" s="24"/>
      <c r="C17" s="34"/>
      <c r="D17" s="34"/>
      <c r="E17" s="27"/>
      <c r="F17" s="27"/>
      <c r="G17" s="27"/>
      <c r="H17" s="27"/>
      <c r="I17" s="27"/>
      <c r="J17" s="2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36" t="s">
        <v>19</v>
      </c>
      <c r="B18" s="29"/>
      <c r="C18" s="30"/>
      <c r="D18" s="30">
        <f>C18*B18</f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32" t="s">
        <v>20</v>
      </c>
      <c r="B19" s="24"/>
      <c r="C19" s="34"/>
      <c r="D19" s="34"/>
      <c r="E19" s="26"/>
      <c r="F19" s="26"/>
      <c r="G19" s="26"/>
      <c r="H19" s="26"/>
      <c r="I19" s="26"/>
      <c r="J19" s="27"/>
      <c r="K19" s="3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28" t="s">
        <v>21</v>
      </c>
      <c r="B20" s="29"/>
      <c r="C20" s="30"/>
      <c r="D20" s="30">
        <f t="shared" ref="D20:D22" si="3">C20*B20</f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28" t="s">
        <v>22</v>
      </c>
      <c r="B21" s="29"/>
      <c r="C21" s="30"/>
      <c r="D21" s="30">
        <f t="shared" si="3"/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8" t="s">
        <v>23</v>
      </c>
      <c r="B22" s="29"/>
      <c r="C22" s="30"/>
      <c r="D22" s="30">
        <f t="shared" si="3"/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32" t="s">
        <v>24</v>
      </c>
      <c r="B23" s="24"/>
      <c r="C23" s="34"/>
      <c r="D23" s="34"/>
      <c r="E23" s="26"/>
      <c r="F23" s="26"/>
      <c r="G23" s="26"/>
      <c r="H23" s="26"/>
      <c r="I23" s="26"/>
      <c r="J23" s="2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38" t="s">
        <v>25</v>
      </c>
      <c r="B24" s="29"/>
      <c r="C24" s="30"/>
      <c r="D24" s="3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8" t="s">
        <v>26</v>
      </c>
      <c r="B25" s="29"/>
      <c r="C25" s="30"/>
      <c r="D25" s="30">
        <f t="shared" ref="D25:D26" si="4">C25*B25</f>
        <v>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8" t="s">
        <v>27</v>
      </c>
      <c r="B26" s="29"/>
      <c r="C26" s="30"/>
      <c r="D26" s="30">
        <f t="shared" si="4"/>
        <v>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32" t="s">
        <v>28</v>
      </c>
      <c r="B27" s="24"/>
      <c r="C27" s="34"/>
      <c r="D27" s="40"/>
      <c r="E27" s="27"/>
      <c r="F27" s="27"/>
      <c r="G27" s="27"/>
      <c r="H27" s="27"/>
      <c r="I27" s="27"/>
      <c r="J27" s="2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8" t="s">
        <v>29</v>
      </c>
      <c r="B28" s="29"/>
      <c r="C28" s="30"/>
      <c r="D28" s="30">
        <f>C28*B28</f>
        <v>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32" t="s">
        <v>30</v>
      </c>
      <c r="B29" s="24"/>
      <c r="C29" s="34"/>
      <c r="D29" s="34"/>
      <c r="E29" s="27"/>
      <c r="F29" s="27"/>
      <c r="G29" s="27"/>
      <c r="H29" s="27"/>
      <c r="I29" s="27"/>
      <c r="J29" s="2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8" t="s">
        <v>31</v>
      </c>
      <c r="B30" s="29"/>
      <c r="C30" s="30"/>
      <c r="D30" s="30">
        <f t="shared" ref="D30:D31" si="5">C30*B30</f>
        <v>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54.75" customHeight="1">
      <c r="A31" s="35" t="s">
        <v>32</v>
      </c>
      <c r="B31" s="29"/>
      <c r="C31" s="30"/>
      <c r="D31" s="30">
        <f t="shared" si="5"/>
        <v>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32" t="s">
        <v>33</v>
      </c>
      <c r="B32" s="24"/>
      <c r="C32" s="34"/>
      <c r="D32" s="3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8" t="s">
        <v>34</v>
      </c>
      <c r="B33" s="41"/>
      <c r="C33" s="42"/>
      <c r="D33" s="30">
        <f>C33*B33</f>
        <v>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43" t="s">
        <v>35</v>
      </c>
      <c r="D34" s="44">
        <f>SUM(D9:D33)</f>
        <v>0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43" t="s">
        <v>36</v>
      </c>
      <c r="D35" s="44">
        <f>D34*0.05</f>
        <v>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43" t="s">
        <v>37</v>
      </c>
      <c r="D36" s="44">
        <f>SUM(D34:D35)</f>
        <v>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</sheetData>
  <mergeCells count="2">
    <mergeCell ref="B2:D2"/>
    <mergeCell ref="B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2021-06-18T15:52:35Z</dcterms:created>
  <dc:creator>Windows User</dc:creator>
</cp:coreProperties>
</file>